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5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<sst xmlns="http://schemas.openxmlformats.org/spreadsheetml/2006/main" count="88" uniqueCount="73">
  <si>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Proračun elemenata rednog stabilizatora</t>
  </si>
  <si>
    <t>Potrošač</t>
  </si>
  <si>
    <t>Mreža</t>
  </si>
  <si>
    <t>Ostalo</t>
  </si>
  <si>
    <t>C</t>
  </si>
  <si>
    <t xml:space="preserve">Proračun </t>
  </si>
  <si>
    <t>G</t>
  </si>
  <si>
    <t>V</t>
  </si>
  <si>
    <t xml:space="preserve">napon potrošača </t>
  </si>
  <si>
    <t>A</t>
  </si>
  <si>
    <t>minimalni mrežni napon</t>
  </si>
  <si>
    <t>nominalni mrežni napon</t>
  </si>
  <si>
    <t>maksimalni mrežni napon</t>
  </si>
  <si>
    <t>nominalna frekvencija mrežnog napona</t>
  </si>
  <si>
    <t>minimalna kapacitivnost filterskog kondenzatora</t>
  </si>
  <si>
    <t>frekvencija pulsirajuće struje kojom se puni C</t>
  </si>
  <si>
    <t>pad napona na diodi ili diodama kada provode</t>
  </si>
  <si>
    <t>maksimalna dozvoljena temperatura poluprovodnika</t>
  </si>
  <si>
    <t>termička otpornost izmedju hladnjaka i kućišta</t>
  </si>
  <si>
    <t>termička otpornost izmedju kućišta i poluprovodnika</t>
  </si>
  <si>
    <t>napon bruma na krajevima C</t>
  </si>
  <si>
    <t>minimalni napon na sekundaru</t>
  </si>
  <si>
    <t>odnos transformacije</t>
  </si>
  <si>
    <t>nominalni napon na sekundaru</t>
  </si>
  <si>
    <t>maksimalni napon na sekundaru</t>
  </si>
  <si>
    <t>maksimalni ispravljeni napon</t>
  </si>
  <si>
    <t>nominalni ispravljeni napon</t>
  </si>
  <si>
    <t>nominalna struja sekundara</t>
  </si>
  <si>
    <t>minimalna snaga disipacije stabilizatora</t>
  </si>
  <si>
    <t>snaga disipacije stabilizatora pri nominalnom mrežnom naponu</t>
  </si>
  <si>
    <t>maksimalna snaga disipacije stabilizatora</t>
  </si>
  <si>
    <t>termička otpornost hladnjaka prema okolini</t>
  </si>
  <si>
    <t>V RMS</t>
  </si>
  <si>
    <t>Hz</t>
  </si>
  <si>
    <t>F</t>
  </si>
  <si>
    <t>ºC</t>
  </si>
  <si>
    <t>ºC/W</t>
  </si>
  <si>
    <t>V P-P</t>
  </si>
  <si>
    <t>V P</t>
  </si>
  <si>
    <t>A RMS</t>
  </si>
  <si>
    <t>W</t>
  </si>
  <si>
    <t>maksimalna predviđena temperatura okoline</t>
  </si>
  <si>
    <t>vršna vrednost najmanjeg ispravljenog napona</t>
  </si>
  <si>
    <t>maksimalna struja potrošača</t>
  </si>
  <si>
    <r>
      <t>minimalni traženi napon na ulazu stabilizatora (pri I</t>
    </r>
    <r>
      <rPr>
        <vertAlign val="subscript"/>
        <sz val="12"/>
        <rFont val="Arial"/>
        <family val="2"/>
      </rPr>
      <t>L</t>
    </r>
    <r>
      <rPr>
        <sz val="12"/>
        <rFont val="Arial"/>
        <family val="2"/>
      </rPr>
      <t>)</t>
    </r>
  </si>
  <si>
    <r>
      <t xml:space="preserve">U </t>
    </r>
    <r>
      <rPr>
        <vertAlign val="subscript"/>
        <sz val="12"/>
        <rFont val="Arial"/>
        <family val="2"/>
      </rPr>
      <t>B P-P</t>
    </r>
  </si>
  <si>
    <r>
      <t xml:space="preserve">U </t>
    </r>
    <r>
      <rPr>
        <vertAlign val="subscript"/>
        <sz val="12"/>
        <rFont val="Arial"/>
        <family val="2"/>
      </rPr>
      <t>S min.</t>
    </r>
  </si>
  <si>
    <r>
      <t xml:space="preserve">U </t>
    </r>
    <r>
      <rPr>
        <vertAlign val="subscript"/>
        <sz val="12"/>
        <rFont val="Arial"/>
        <family val="2"/>
      </rPr>
      <t>S nom.</t>
    </r>
  </si>
  <si>
    <r>
      <t xml:space="preserve">U </t>
    </r>
    <r>
      <rPr>
        <vertAlign val="subscript"/>
        <sz val="12"/>
        <rFont val="Arial"/>
        <family val="2"/>
      </rPr>
      <t>S max.</t>
    </r>
  </si>
  <si>
    <r>
      <t xml:space="preserve">I </t>
    </r>
    <r>
      <rPr>
        <vertAlign val="subscript"/>
        <sz val="12"/>
        <rFont val="Arial"/>
        <family val="2"/>
      </rPr>
      <t>S nom.</t>
    </r>
  </si>
  <si>
    <r>
      <t xml:space="preserve">R </t>
    </r>
    <r>
      <rPr>
        <vertAlign val="subscript"/>
        <sz val="12"/>
        <rFont val="Arial"/>
        <family val="2"/>
      </rPr>
      <t>th. A-H</t>
    </r>
  </si>
  <si>
    <t>Goran Kostić, 10. 11. 1986., 8. 1. 1995., 1. 3. 2003.</t>
  </si>
  <si>
    <t>SY270  •  1. Mart 2003.</t>
  </si>
  <si>
    <r>
      <t>(T</t>
    </r>
    <r>
      <rPr>
        <vertAlign val="subscript"/>
        <sz val="9"/>
        <rFont val="Arial"/>
        <family val="2"/>
      </rPr>
      <t>J max.</t>
    </r>
    <r>
      <rPr>
        <sz val="9"/>
        <rFont val="Arial"/>
        <family val="2"/>
      </rPr>
      <t xml:space="preserve"> = T</t>
    </r>
    <r>
      <rPr>
        <vertAlign val="subscript"/>
        <sz val="9"/>
        <rFont val="Arial"/>
        <family val="2"/>
      </rPr>
      <t>A max.</t>
    </r>
    <r>
      <rPr>
        <sz val="9"/>
        <rFont val="Arial"/>
        <family val="2"/>
      </rPr>
      <t xml:space="preserve"> + P</t>
    </r>
    <r>
      <rPr>
        <vertAlign val="subscript"/>
        <sz val="9"/>
        <rFont val="Arial"/>
        <family val="2"/>
      </rPr>
      <t>D max</t>
    </r>
    <r>
      <rPr>
        <sz val="9"/>
        <rFont val="Arial"/>
        <family val="2"/>
      </rPr>
      <t xml:space="preserve"> ∙ (R </t>
    </r>
    <r>
      <rPr>
        <vertAlign val="subscript"/>
        <sz val="9"/>
        <rFont val="Arial"/>
        <family val="2"/>
      </rPr>
      <t>A-H</t>
    </r>
    <r>
      <rPr>
        <sz val="9"/>
        <rFont val="Arial"/>
        <family val="2"/>
      </rPr>
      <t xml:space="preserve"> + R </t>
    </r>
    <r>
      <rPr>
        <vertAlign val="subscript"/>
        <sz val="9"/>
        <rFont val="Arial"/>
        <family val="2"/>
      </rPr>
      <t>H-C</t>
    </r>
    <r>
      <rPr>
        <sz val="9"/>
        <rFont val="Arial"/>
        <family val="2"/>
      </rPr>
      <t xml:space="preserve"> + R </t>
    </r>
    <r>
      <rPr>
        <vertAlign val="subscript"/>
        <sz val="9"/>
        <rFont val="Arial"/>
        <family val="2"/>
      </rPr>
      <t>C-J</t>
    </r>
    <r>
      <rPr>
        <sz val="9"/>
        <rFont val="Arial"/>
        <family val="2"/>
      </rPr>
      <t>)</t>
    </r>
  </si>
  <si>
    <r>
      <t xml:space="preserve">U </t>
    </r>
    <r>
      <rPr>
        <vertAlign val="subscript"/>
        <sz val="12"/>
        <rFont val="Arial"/>
        <family val="2"/>
      </rPr>
      <t>isp. min.</t>
    </r>
  </si>
  <si>
    <r>
      <t xml:space="preserve">U </t>
    </r>
    <r>
      <rPr>
        <vertAlign val="subscript"/>
        <sz val="12"/>
        <rFont val="Arial"/>
        <family val="2"/>
      </rPr>
      <t>isp. nom.</t>
    </r>
  </si>
  <si>
    <r>
      <t xml:space="preserve">U </t>
    </r>
    <r>
      <rPr>
        <vertAlign val="subscript"/>
        <sz val="12"/>
        <rFont val="Arial"/>
        <family val="2"/>
      </rPr>
      <t>isp. max.</t>
    </r>
  </si>
  <si>
    <r>
      <t xml:space="preserve">P </t>
    </r>
    <r>
      <rPr>
        <vertAlign val="subscript"/>
        <sz val="12"/>
        <rFont val="Arial"/>
        <family val="2"/>
      </rPr>
      <t>D min.</t>
    </r>
  </si>
  <si>
    <r>
      <t xml:space="preserve">P </t>
    </r>
    <r>
      <rPr>
        <vertAlign val="subscript"/>
        <sz val="12"/>
        <rFont val="Arial"/>
        <family val="2"/>
      </rPr>
      <t>D nom.</t>
    </r>
  </si>
  <si>
    <r>
      <t xml:space="preserve">P </t>
    </r>
    <r>
      <rPr>
        <vertAlign val="subscript"/>
        <sz val="12"/>
        <rFont val="Arial"/>
        <family val="2"/>
      </rPr>
      <t>D max.</t>
    </r>
  </si>
  <si>
    <r>
      <t xml:space="preserve">U </t>
    </r>
    <r>
      <rPr>
        <vertAlign val="subscript"/>
        <sz val="12"/>
        <rFont val="Arial"/>
        <family val="2"/>
      </rPr>
      <t>L</t>
    </r>
  </si>
  <si>
    <r>
      <t xml:space="preserve">I </t>
    </r>
    <r>
      <rPr>
        <vertAlign val="subscript"/>
        <sz val="12"/>
        <rFont val="Arial"/>
        <family val="2"/>
      </rPr>
      <t>L</t>
    </r>
  </si>
  <si>
    <r>
      <t xml:space="preserve">U </t>
    </r>
    <r>
      <rPr>
        <vertAlign val="subscript"/>
        <sz val="12"/>
        <rFont val="Arial"/>
        <family val="2"/>
      </rPr>
      <t>M min.</t>
    </r>
  </si>
  <si>
    <r>
      <t xml:space="preserve">U </t>
    </r>
    <r>
      <rPr>
        <vertAlign val="subscript"/>
        <sz val="12"/>
        <rFont val="Arial"/>
        <family val="2"/>
      </rPr>
      <t>M nom.</t>
    </r>
  </si>
  <si>
    <r>
      <t xml:space="preserve">U </t>
    </r>
    <r>
      <rPr>
        <vertAlign val="subscript"/>
        <sz val="12"/>
        <rFont val="Arial"/>
        <family val="2"/>
      </rPr>
      <t>M max.</t>
    </r>
  </si>
  <si>
    <r>
      <t xml:space="preserve">f </t>
    </r>
    <r>
      <rPr>
        <vertAlign val="subscript"/>
        <sz val="12"/>
        <rFont val="Arial"/>
        <family val="2"/>
      </rPr>
      <t>M</t>
    </r>
  </si>
  <si>
    <r>
      <t xml:space="preserve">U </t>
    </r>
    <r>
      <rPr>
        <vertAlign val="subscript"/>
        <sz val="12"/>
        <rFont val="Arial"/>
        <family val="2"/>
      </rPr>
      <t>ul.min.</t>
    </r>
  </si>
  <si>
    <r>
      <t xml:space="preserve">f </t>
    </r>
    <r>
      <rPr>
        <vertAlign val="subscript"/>
        <sz val="12"/>
        <rFont val="Arial"/>
        <family val="2"/>
      </rPr>
      <t>P</t>
    </r>
  </si>
  <si>
    <r>
      <t xml:space="preserve">U </t>
    </r>
    <r>
      <rPr>
        <vertAlign val="subscript"/>
        <sz val="12"/>
        <rFont val="Arial"/>
        <family val="2"/>
      </rPr>
      <t>D</t>
    </r>
  </si>
  <si>
    <r>
      <t xml:space="preserve">T </t>
    </r>
    <r>
      <rPr>
        <vertAlign val="subscript"/>
        <sz val="12"/>
        <rFont val="Arial"/>
        <family val="2"/>
      </rPr>
      <t>J max.</t>
    </r>
  </si>
  <si>
    <r>
      <t xml:space="preserve">T </t>
    </r>
    <r>
      <rPr>
        <vertAlign val="subscript"/>
        <sz val="12"/>
        <rFont val="Arial"/>
        <family val="2"/>
      </rPr>
      <t>A max.</t>
    </r>
  </si>
  <si>
    <r>
      <t xml:space="preserve">R </t>
    </r>
    <r>
      <rPr>
        <vertAlign val="subscript"/>
        <sz val="12"/>
        <rFont val="Arial"/>
        <family val="2"/>
      </rPr>
      <t>th. H-C</t>
    </r>
  </si>
  <si>
    <r>
      <t xml:space="preserve">R </t>
    </r>
    <r>
      <rPr>
        <vertAlign val="subscript"/>
        <sz val="12"/>
        <rFont val="Arial"/>
        <family val="2"/>
      </rPr>
      <t>th.</t>
    </r>
    <r>
      <rPr>
        <sz val="11"/>
        <rFont val="Arial"/>
        <family val="2"/>
      </rPr>
      <t xml:space="preserve"> </t>
    </r>
    <r>
      <rPr>
        <vertAlign val="subscript"/>
        <sz val="12"/>
        <rFont val="Arial"/>
        <family val="2"/>
      </rPr>
      <t>C-J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</si>
</sst>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vertAlign val="subscript"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center" wrapText="1"/>
    </xf>
    <xf numFmtId="11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1" fontId="0" fillId="0" borderId="0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3" borderId="1" xfId="0" applyNumberFormat="1" applyFill="1" applyBorder="1" applyAlignment="1">
      <alignment horizontal="left" vertical="center"/>
    </xf>
    <xf numFmtId="0" fontId="0" fillId="4" borderId="1" xfId="0" applyNumberFormat="1" applyFill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2" borderId="1" xfId="0" applyNumberForma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wmf" /><Relationship Id="rId3" Type="http://schemas.openxmlformats.org/officeDocument/2006/relationships/image" Target="../media/image5.wmf" /><Relationship Id="rId4" Type="http://schemas.openxmlformats.org/officeDocument/2006/relationships/image" Target="../media/image8.wmf" /><Relationship Id="rId5" Type="http://schemas.openxmlformats.org/officeDocument/2006/relationships/image" Target="../media/image14.wmf" /><Relationship Id="rId6" Type="http://schemas.openxmlformats.org/officeDocument/2006/relationships/image" Target="../media/image4.wmf" /><Relationship Id="rId7" Type="http://schemas.openxmlformats.org/officeDocument/2006/relationships/image" Target="../media/image11.wmf" /><Relationship Id="rId8" Type="http://schemas.openxmlformats.org/officeDocument/2006/relationships/image" Target="../media/image10.wmf" /><Relationship Id="rId9" Type="http://schemas.openxmlformats.org/officeDocument/2006/relationships/image" Target="../media/image12.wmf" /><Relationship Id="rId10" Type="http://schemas.openxmlformats.org/officeDocument/2006/relationships/image" Target="../media/image9.wmf" /><Relationship Id="rId11" Type="http://schemas.openxmlformats.org/officeDocument/2006/relationships/image" Target="../media/image1.wmf" /><Relationship Id="rId12" Type="http://schemas.openxmlformats.org/officeDocument/2006/relationships/image" Target="../media/image3.wmf" /><Relationship Id="rId13" Type="http://schemas.openxmlformats.org/officeDocument/2006/relationships/image" Target="../media/image6.wmf" /><Relationship Id="rId14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962025</xdr:colOff>
      <xdr:row>0</xdr:row>
      <xdr:rowOff>323850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30</xdr:row>
      <xdr:rowOff>47625</xdr:rowOff>
    </xdr:from>
    <xdr:to>
      <xdr:col>2</xdr:col>
      <xdr:colOff>1924050</xdr:colOff>
      <xdr:row>30</xdr:row>
      <xdr:rowOff>285750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6715125"/>
          <a:ext cx="1876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31</xdr:row>
      <xdr:rowOff>19050</xdr:rowOff>
    </xdr:from>
    <xdr:to>
      <xdr:col>2</xdr:col>
      <xdr:colOff>1762125</xdr:colOff>
      <xdr:row>31</xdr:row>
      <xdr:rowOff>466725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52800" y="70199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32</xdr:row>
      <xdr:rowOff>0</xdr:rowOff>
    </xdr:from>
    <xdr:to>
      <xdr:col>2</xdr:col>
      <xdr:colOff>1019175</xdr:colOff>
      <xdr:row>33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52800" y="74771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33</xdr:row>
      <xdr:rowOff>47625</xdr:rowOff>
    </xdr:from>
    <xdr:to>
      <xdr:col>2</xdr:col>
      <xdr:colOff>1533525</xdr:colOff>
      <xdr:row>33</xdr:row>
      <xdr:rowOff>285750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80105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34</xdr:row>
      <xdr:rowOff>47625</xdr:rowOff>
    </xdr:from>
    <xdr:to>
      <xdr:col>2</xdr:col>
      <xdr:colOff>1590675</xdr:colOff>
      <xdr:row>34</xdr:row>
      <xdr:rowOff>285750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52800" y="8343900"/>
          <a:ext cx="1552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35</xdr:row>
      <xdr:rowOff>19050</xdr:rowOff>
    </xdr:from>
    <xdr:to>
      <xdr:col>2</xdr:col>
      <xdr:colOff>2057400</xdr:colOff>
      <xdr:row>35</xdr:row>
      <xdr:rowOff>295275</xdr:rowOff>
    </xdr:to>
    <xdr:pic>
      <xdr:nvPicPr>
        <xdr:cNvPr id="7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52800" y="8648700"/>
          <a:ext cx="2019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36</xdr:row>
      <xdr:rowOff>28575</xdr:rowOff>
    </xdr:from>
    <xdr:to>
      <xdr:col>2</xdr:col>
      <xdr:colOff>2057400</xdr:colOff>
      <xdr:row>36</xdr:row>
      <xdr:rowOff>304800</xdr:rowOff>
    </xdr:to>
    <xdr:pic>
      <xdr:nvPicPr>
        <xdr:cNvPr id="8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52800" y="8982075"/>
          <a:ext cx="2019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37</xdr:row>
      <xdr:rowOff>28575</xdr:rowOff>
    </xdr:from>
    <xdr:to>
      <xdr:col>2</xdr:col>
      <xdr:colOff>2314575</xdr:colOff>
      <xdr:row>37</xdr:row>
      <xdr:rowOff>685800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2800" y="9315450"/>
          <a:ext cx="2276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38</xdr:row>
      <xdr:rowOff>19050</xdr:rowOff>
    </xdr:from>
    <xdr:to>
      <xdr:col>2</xdr:col>
      <xdr:colOff>2619375</xdr:colOff>
      <xdr:row>38</xdr:row>
      <xdr:rowOff>438150</xdr:rowOff>
    </xdr:to>
    <xdr:pic>
      <xdr:nvPicPr>
        <xdr:cNvPr id="10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52800" y="10020300"/>
          <a:ext cx="2581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39</xdr:row>
      <xdr:rowOff>28575</xdr:rowOff>
    </xdr:from>
    <xdr:to>
      <xdr:col>2</xdr:col>
      <xdr:colOff>2638425</xdr:colOff>
      <xdr:row>39</xdr:row>
      <xdr:rowOff>447675</xdr:rowOff>
    </xdr:to>
    <xdr:pic>
      <xdr:nvPicPr>
        <xdr:cNvPr id="11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52800" y="10496550"/>
          <a:ext cx="2600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40</xdr:row>
      <xdr:rowOff>28575</xdr:rowOff>
    </xdr:from>
    <xdr:to>
      <xdr:col>2</xdr:col>
      <xdr:colOff>2695575</xdr:colOff>
      <xdr:row>40</xdr:row>
      <xdr:rowOff>447675</xdr:rowOff>
    </xdr:to>
    <xdr:pic>
      <xdr:nvPicPr>
        <xdr:cNvPr id="12" name="Picture 6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52800" y="10972800"/>
          <a:ext cx="2657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41</xdr:row>
      <xdr:rowOff>19050</xdr:rowOff>
    </xdr:from>
    <xdr:to>
      <xdr:col>2</xdr:col>
      <xdr:colOff>2828925</xdr:colOff>
      <xdr:row>42</xdr:row>
      <xdr:rowOff>219075</xdr:rowOff>
    </xdr:to>
    <xdr:pic>
      <xdr:nvPicPr>
        <xdr:cNvPr id="13" name="Picture 67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352800" y="11449050"/>
          <a:ext cx="2790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29</xdr:row>
      <xdr:rowOff>19050</xdr:rowOff>
    </xdr:from>
    <xdr:to>
      <xdr:col>2</xdr:col>
      <xdr:colOff>1190625</xdr:colOff>
      <xdr:row>29</xdr:row>
      <xdr:rowOff>466725</xdr:rowOff>
    </xdr:to>
    <xdr:pic>
      <xdr:nvPicPr>
        <xdr:cNvPr id="14" name="Picture 6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52800" y="62103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8.8515625" style="2" customWidth="1"/>
    <col min="2" max="2" width="40.8515625" style="1" customWidth="1"/>
    <col min="3" max="3" width="43.57421875" style="2" customWidth="1"/>
    <col min="4" max="4" width="11.8515625" style="15" customWidth="1"/>
    <col min="5" max="5" width="6.8515625" style="2" customWidth="1"/>
    <col min="6" max="16384" width="9.140625" style="2" customWidth="1"/>
  </cols>
  <sheetData>
    <row r="1" spans="1:5" ht="46.5" customHeight="1">
      <c r="A1" s="26"/>
      <c r="B1" s="25"/>
      <c r="C1" s="25"/>
      <c r="D1" s="25"/>
      <c r="E1" s="25"/>
    </row>
    <row r="2" spans="1:5" ht="18">
      <c r="A2" s="24" t="s">
        <v>0</v>
      </c>
      <c r="B2" s="25"/>
      <c r="C2" s="25"/>
      <c r="D2" s="25"/>
      <c r="E2" s="25"/>
    </row>
    <row r="3" spans="1:5" ht="12.75">
      <c r="A3" s="28" t="s">
        <v>52</v>
      </c>
      <c r="B3" s="25"/>
      <c r="C3" s="25"/>
      <c r="D3" s="25"/>
      <c r="E3" s="25"/>
    </row>
    <row r="5" spans="1:5" ht="15.75">
      <c r="A5" s="27" t="s">
        <v>1</v>
      </c>
      <c r="B5" s="25"/>
      <c r="C5" s="25"/>
      <c r="D5" s="25"/>
      <c r="E5" s="25"/>
    </row>
    <row r="6" ht="6" customHeight="1"/>
    <row r="7" spans="1:5" ht="19.5">
      <c r="A7" s="5" t="s">
        <v>60</v>
      </c>
      <c r="B7" s="20" t="s">
        <v>8</v>
      </c>
      <c r="C7" s="21"/>
      <c r="D7" s="16">
        <v>5</v>
      </c>
      <c r="E7" s="8" t="s">
        <v>7</v>
      </c>
    </row>
    <row r="8" spans="1:5" ht="19.5">
      <c r="A8" s="5" t="s">
        <v>61</v>
      </c>
      <c r="B8" s="20" t="s">
        <v>43</v>
      </c>
      <c r="C8" s="21"/>
      <c r="D8" s="16">
        <v>0.5</v>
      </c>
      <c r="E8" s="8" t="s">
        <v>9</v>
      </c>
    </row>
    <row r="10" ht="15.75">
      <c r="A10" s="3" t="s">
        <v>2</v>
      </c>
    </row>
    <row r="11" ht="6" customHeight="1"/>
    <row r="12" spans="1:5" ht="19.5">
      <c r="A12" s="5" t="s">
        <v>62</v>
      </c>
      <c r="B12" s="20" t="s">
        <v>10</v>
      </c>
      <c r="C12" s="21"/>
      <c r="D12" s="16">
        <v>180</v>
      </c>
      <c r="E12" s="8" t="s">
        <v>32</v>
      </c>
    </row>
    <row r="13" spans="1:5" ht="19.5">
      <c r="A13" s="5" t="s">
        <v>63</v>
      </c>
      <c r="B13" s="20" t="s">
        <v>11</v>
      </c>
      <c r="C13" s="21"/>
      <c r="D13" s="16">
        <v>220</v>
      </c>
      <c r="E13" s="8" t="s">
        <v>32</v>
      </c>
    </row>
    <row r="14" spans="1:5" ht="19.5">
      <c r="A14" s="9" t="s">
        <v>64</v>
      </c>
      <c r="B14" s="20" t="s">
        <v>12</v>
      </c>
      <c r="C14" s="21"/>
      <c r="D14" s="16">
        <v>255</v>
      </c>
      <c r="E14" s="8" t="s">
        <v>32</v>
      </c>
    </row>
    <row r="15" spans="1:5" ht="19.5">
      <c r="A15" s="5" t="s">
        <v>65</v>
      </c>
      <c r="B15" s="20" t="s">
        <v>13</v>
      </c>
      <c r="C15" s="21"/>
      <c r="D15" s="16">
        <v>50</v>
      </c>
      <c r="E15" s="8" t="s">
        <v>33</v>
      </c>
    </row>
    <row r="17" spans="1:5" ht="15.75">
      <c r="A17" s="27" t="s">
        <v>3</v>
      </c>
      <c r="B17" s="25"/>
      <c r="C17" s="25"/>
      <c r="D17" s="25"/>
      <c r="E17" s="25"/>
    </row>
    <row r="18" ht="6" customHeight="1"/>
    <row r="19" spans="1:7" ht="19.5">
      <c r="A19" s="5" t="s">
        <v>66</v>
      </c>
      <c r="B19" s="22" t="s">
        <v>44</v>
      </c>
      <c r="C19" s="23"/>
      <c r="D19" s="16">
        <v>5.19</v>
      </c>
      <c r="E19" s="8" t="s">
        <v>7</v>
      </c>
      <c r="G19" s="13"/>
    </row>
    <row r="20" spans="1:7" ht="18.75" customHeight="1">
      <c r="A20" s="5" t="s">
        <v>4</v>
      </c>
      <c r="B20" s="20" t="s">
        <v>14</v>
      </c>
      <c r="C20" s="21"/>
      <c r="D20" s="16">
        <v>0.01</v>
      </c>
      <c r="E20" s="8" t="s">
        <v>34</v>
      </c>
      <c r="G20" s="14"/>
    </row>
    <row r="21" spans="1:7" ht="19.5">
      <c r="A21" s="5" t="s">
        <v>67</v>
      </c>
      <c r="B21" s="20" t="s">
        <v>15</v>
      </c>
      <c r="C21" s="21"/>
      <c r="D21" s="16">
        <v>100</v>
      </c>
      <c r="E21" s="8" t="s">
        <v>33</v>
      </c>
      <c r="G21" s="13"/>
    </row>
    <row r="22" spans="1:7" ht="19.5">
      <c r="A22" s="5" t="s">
        <v>68</v>
      </c>
      <c r="B22" s="20" t="s">
        <v>16</v>
      </c>
      <c r="C22" s="21"/>
      <c r="D22" s="16">
        <v>0.5</v>
      </c>
      <c r="E22" s="8" t="s">
        <v>7</v>
      </c>
      <c r="G22" s="12"/>
    </row>
    <row r="23" spans="1:5" ht="19.5">
      <c r="A23" s="5" t="s">
        <v>69</v>
      </c>
      <c r="B23" s="20" t="s">
        <v>17</v>
      </c>
      <c r="C23" s="21"/>
      <c r="D23" s="16">
        <v>90</v>
      </c>
      <c r="E23" s="8" t="s">
        <v>35</v>
      </c>
    </row>
    <row r="24" spans="1:5" ht="19.5">
      <c r="A24" s="5" t="s">
        <v>70</v>
      </c>
      <c r="B24" s="20" t="s">
        <v>41</v>
      </c>
      <c r="C24" s="21"/>
      <c r="D24" s="16">
        <v>40</v>
      </c>
      <c r="E24" s="8" t="s">
        <v>35</v>
      </c>
    </row>
    <row r="25" spans="1:5" ht="19.5">
      <c r="A25" s="5" t="s">
        <v>71</v>
      </c>
      <c r="B25" s="20" t="s">
        <v>18</v>
      </c>
      <c r="C25" s="21"/>
      <c r="D25" s="16">
        <v>4</v>
      </c>
      <c r="E25" s="8" t="s">
        <v>36</v>
      </c>
    </row>
    <row r="26" spans="1:5" ht="19.5">
      <c r="A26" s="5" t="s">
        <v>72</v>
      </c>
      <c r="B26" s="20" t="s">
        <v>19</v>
      </c>
      <c r="C26" s="21"/>
      <c r="D26" s="16">
        <v>0</v>
      </c>
      <c r="E26" s="8" t="s">
        <v>36</v>
      </c>
    </row>
    <row r="28" spans="1:5" ht="15.75">
      <c r="A28" s="27" t="s">
        <v>5</v>
      </c>
      <c r="B28" s="25"/>
      <c r="C28" s="25"/>
      <c r="D28" s="25"/>
      <c r="E28" s="25"/>
    </row>
    <row r="29" ht="6" customHeight="1"/>
    <row r="30" spans="1:5" ht="37.5" customHeight="1">
      <c r="A30" s="5" t="s">
        <v>45</v>
      </c>
      <c r="B30" s="6" t="s">
        <v>20</v>
      </c>
      <c r="C30" s="10"/>
      <c r="D30" s="18">
        <f>D8/(D20*D21)</f>
        <v>0.5</v>
      </c>
      <c r="E30" s="8" t="s">
        <v>37</v>
      </c>
    </row>
    <row r="31" spans="1:5" ht="26.25" customHeight="1">
      <c r="A31" s="5" t="s">
        <v>54</v>
      </c>
      <c r="B31" s="6" t="s">
        <v>42</v>
      </c>
      <c r="C31" s="10"/>
      <c r="D31" s="18">
        <f>D19+D30</f>
        <v>5.69</v>
      </c>
      <c r="E31" s="8" t="s">
        <v>38</v>
      </c>
    </row>
    <row r="32" spans="1:5" ht="37.5" customHeight="1">
      <c r="A32" s="5" t="s">
        <v>46</v>
      </c>
      <c r="B32" s="6" t="s">
        <v>21</v>
      </c>
      <c r="C32" s="10"/>
      <c r="D32" s="18">
        <f>(D31+D22)/SQRT(2)</f>
        <v>4.376990975544729</v>
      </c>
      <c r="E32" s="8" t="s">
        <v>32</v>
      </c>
    </row>
    <row r="33" spans="1:5" ht="38.25" customHeight="1">
      <c r="A33" s="5" t="s">
        <v>6</v>
      </c>
      <c r="B33" s="6" t="s">
        <v>22</v>
      </c>
      <c r="C33" s="10"/>
      <c r="D33" s="17">
        <f>D32/D12</f>
        <v>0.02431661653080405</v>
      </c>
      <c r="E33" s="8">
        <v>1</v>
      </c>
    </row>
    <row r="34" spans="1:5" ht="26.25" customHeight="1">
      <c r="A34" s="5" t="s">
        <v>47</v>
      </c>
      <c r="B34" s="6" t="s">
        <v>23</v>
      </c>
      <c r="C34" s="10"/>
      <c r="D34" s="7">
        <f>D33*D13</f>
        <v>5.349655636776891</v>
      </c>
      <c r="E34" s="8" t="s">
        <v>32</v>
      </c>
    </row>
    <row r="35" spans="1:5" ht="26.25" customHeight="1">
      <c r="A35" s="5" t="s">
        <v>48</v>
      </c>
      <c r="B35" s="6" t="s">
        <v>24</v>
      </c>
      <c r="C35" s="10"/>
      <c r="D35" s="18">
        <f>D33*D14</f>
        <v>6.200737215355033</v>
      </c>
      <c r="E35" s="8" t="s">
        <v>32</v>
      </c>
    </row>
    <row r="36" spans="1:5" ht="25.5" customHeight="1">
      <c r="A36" s="5" t="s">
        <v>55</v>
      </c>
      <c r="B36" s="6" t="s">
        <v>26</v>
      </c>
      <c r="C36" s="10"/>
      <c r="D36" s="18">
        <f>SQRT(2)*D34-D22</f>
        <v>7.065555555555556</v>
      </c>
      <c r="E36" s="8" t="s">
        <v>38</v>
      </c>
    </row>
    <row r="37" spans="1:5" ht="26.25" customHeight="1">
      <c r="A37" s="5" t="s">
        <v>56</v>
      </c>
      <c r="B37" s="6" t="s">
        <v>25</v>
      </c>
      <c r="C37" s="10"/>
      <c r="D37" s="18">
        <f>SQRT(2)*D35-D22</f>
        <v>8.269166666666667</v>
      </c>
      <c r="E37" s="8" t="s">
        <v>38</v>
      </c>
    </row>
    <row r="38" spans="1:5" ht="56.25" customHeight="1">
      <c r="A38" s="5" t="s">
        <v>49</v>
      </c>
      <c r="B38" s="6" t="s">
        <v>27</v>
      </c>
      <c r="C38" s="10"/>
      <c r="D38" s="7">
        <f>D8*(D36-D30/2)/D34</f>
        <v>0.6370088112495642</v>
      </c>
      <c r="E38" s="8" t="s">
        <v>39</v>
      </c>
    </row>
    <row r="39" spans="1:5" ht="36.75" customHeight="1">
      <c r="A39" s="5" t="s">
        <v>57</v>
      </c>
      <c r="B39" s="6" t="s">
        <v>28</v>
      </c>
      <c r="C39" s="10"/>
      <c r="D39" s="18">
        <f>D8*(D31-D7-D30/2)</f>
        <v>0.2200000000000002</v>
      </c>
      <c r="E39" s="8" t="s">
        <v>40</v>
      </c>
    </row>
    <row r="40" spans="1:5" ht="37.5" customHeight="1">
      <c r="A40" s="5" t="s">
        <v>58</v>
      </c>
      <c r="B40" s="6" t="s">
        <v>29</v>
      </c>
      <c r="C40" s="10"/>
      <c r="D40" s="18">
        <f>D8*(D36-D7-D30/2)</f>
        <v>0.907777777777778</v>
      </c>
      <c r="E40" s="8" t="s">
        <v>40</v>
      </c>
    </row>
    <row r="41" spans="1:5" ht="38.25" customHeight="1">
      <c r="A41" s="5" t="s">
        <v>59</v>
      </c>
      <c r="B41" s="6" t="s">
        <v>30</v>
      </c>
      <c r="C41" s="10"/>
      <c r="D41" s="18">
        <f>D8*(D37-D7-D30/2)</f>
        <v>1.5095833333333335</v>
      </c>
      <c r="E41" s="8" t="s">
        <v>40</v>
      </c>
    </row>
    <row r="42" spans="1:5" ht="18.75" customHeight="1">
      <c r="A42" s="30" t="s">
        <v>50</v>
      </c>
      <c r="B42" s="11" t="s">
        <v>31</v>
      </c>
      <c r="C42" s="31"/>
      <c r="D42" s="32">
        <f>((D23-D24)/D41)-D25-D26</f>
        <v>29.12172232956113</v>
      </c>
      <c r="E42" s="31" t="s">
        <v>36</v>
      </c>
    </row>
    <row r="43" spans="1:5" ht="18.75" customHeight="1">
      <c r="A43" s="31"/>
      <c r="B43" s="19" t="s">
        <v>53</v>
      </c>
      <c r="C43" s="31"/>
      <c r="D43" s="32"/>
      <c r="E43" s="31"/>
    </row>
    <row r="44" ht="7.5" customHeight="1">
      <c r="C44"/>
    </row>
    <row r="45" spans="1:5" ht="12" customHeight="1">
      <c r="A45" s="29" t="s">
        <v>51</v>
      </c>
      <c r="B45" s="25"/>
      <c r="C45" s="25"/>
      <c r="D45" s="25"/>
      <c r="E45" s="25"/>
    </row>
    <row r="46" spans="2:3" ht="14.25">
      <c r="B46" s="4"/>
      <c r="C46"/>
    </row>
    <row r="47" ht="12.75">
      <c r="C47"/>
    </row>
  </sheetData>
  <mergeCells count="25">
    <mergeCell ref="A28:E28"/>
    <mergeCell ref="A45:E45"/>
    <mergeCell ref="A42:A43"/>
    <mergeCell ref="C42:C43"/>
    <mergeCell ref="E42:E43"/>
    <mergeCell ref="D42:D43"/>
    <mergeCell ref="A2:E2"/>
    <mergeCell ref="A1:E1"/>
    <mergeCell ref="A5:E5"/>
    <mergeCell ref="A17:E17"/>
    <mergeCell ref="A3:E3"/>
    <mergeCell ref="B7:C7"/>
    <mergeCell ref="B8:C8"/>
    <mergeCell ref="B12:C12"/>
    <mergeCell ref="B13:C13"/>
    <mergeCell ref="B14:C14"/>
    <mergeCell ref="B15:C15"/>
    <mergeCell ref="B19:C19"/>
    <mergeCell ref="B20:C20"/>
    <mergeCell ref="B21:C21"/>
    <mergeCell ref="B26:C26"/>
    <mergeCell ref="B22:C22"/>
    <mergeCell ref="B23:C23"/>
    <mergeCell ref="B24:C24"/>
    <mergeCell ref="B25:C25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2"/>
  <headerFooter alignWithMargins="0">
    <oddHeader>&amp;CProračun elemenata rednog stabilizatora  •  SY270</oddHeader>
    <oddFooter>&amp;CPage &amp;P of &amp;N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Kostic</dc:creator>
  <cp:keywords/>
  <dc:description/>
  <cp:lastModifiedBy>Goran Kostic</cp:lastModifiedBy>
  <cp:lastPrinted>2003-03-01T22:37:17Z</cp:lastPrinted>
  <dcterms:created xsi:type="dcterms:W3CDTF">2003-02-28T12:51:15Z</dcterms:created>
  <dcterms:modified xsi:type="dcterms:W3CDTF">2003-03-01T22:46:59Z</dcterms:modified>
  <cp:category/>
  <cp:version/>
  <cp:contentType/>
  <cp:contentStatus/>
</cp:coreProperties>
</file>